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en\Documents\Vingtor\2019\Regnskap\"/>
    </mc:Choice>
  </mc:AlternateContent>
  <xr:revisionPtr revIDLastSave="0" documentId="13_ncr:1_{43284BF9-2BAF-4E98-AE59-A2D26EB52957}" xr6:coauthVersionLast="45" xr6:coauthVersionMax="45" xr10:uidLastSave="{00000000-0000-0000-0000-000000000000}"/>
  <bookViews>
    <workbookView xWindow="-120" yWindow="-120" windowWidth="20730" windowHeight="11160" xr2:uid="{90DEACB3-5A1F-43B4-A6F5-CA5C0EEBC429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" l="1"/>
  <c r="D55" i="1"/>
  <c r="D50" i="1"/>
  <c r="D35" i="1"/>
  <c r="D57" i="1" s="1"/>
  <c r="D34" i="1"/>
  <c r="G57" i="1"/>
  <c r="C19" i="1"/>
  <c r="G60" i="1"/>
  <c r="D60" i="1" l="1"/>
  <c r="J57" i="1"/>
  <c r="I19" i="1"/>
  <c r="L38" i="1"/>
  <c r="L29" i="1"/>
  <c r="L26" i="1"/>
  <c r="J60" i="1" l="1"/>
  <c r="L50" i="1"/>
  <c r="L55" i="1"/>
  <c r="L34" i="1"/>
  <c r="L57" i="1" s="1"/>
</calcChain>
</file>

<file path=xl/sharedStrings.xml><?xml version="1.0" encoding="utf-8"?>
<sst xmlns="http://schemas.openxmlformats.org/spreadsheetml/2006/main" count="56" uniqueCount="42">
  <si>
    <t>Budsjett</t>
  </si>
  <si>
    <t>Regnskap</t>
  </si>
  <si>
    <t>Inntekter</t>
  </si>
  <si>
    <t>Utgifter</t>
  </si>
  <si>
    <t>Klubbadministrasjon</t>
  </si>
  <si>
    <t>Medlemskontingent</t>
  </si>
  <si>
    <t>Momsrefusjon</t>
  </si>
  <si>
    <t>Grassrotandel</t>
  </si>
  <si>
    <t>Annet</t>
  </si>
  <si>
    <t>Medlemspleie</t>
  </si>
  <si>
    <t>Klubbeffekter</t>
  </si>
  <si>
    <t>Stevner</t>
  </si>
  <si>
    <t>Kiosksalg - deltakeravgift</t>
  </si>
  <si>
    <t>Loddsalg NM</t>
  </si>
  <si>
    <t>Bank</t>
  </si>
  <si>
    <t>Renter/annet</t>
  </si>
  <si>
    <t>Sum inntekter</t>
  </si>
  <si>
    <t>Flyplass</t>
  </si>
  <si>
    <t>Leiekostnader</t>
  </si>
  <si>
    <t>Flystripe</t>
  </si>
  <si>
    <t>Bygninger</t>
  </si>
  <si>
    <t>Årungen</t>
  </si>
  <si>
    <t>Dugnader</t>
  </si>
  <si>
    <t>Værstasjon</t>
  </si>
  <si>
    <t>Klubbmøte</t>
  </si>
  <si>
    <t>Medlemsaktiviteter</t>
  </si>
  <si>
    <t>Kioskdrift</t>
  </si>
  <si>
    <t>Premier</t>
  </si>
  <si>
    <t>Dommere</t>
  </si>
  <si>
    <t>Hjemmeside</t>
  </si>
  <si>
    <t>Forsikring</t>
  </si>
  <si>
    <t>Æresmedlemmer</t>
  </si>
  <si>
    <t>Honorar</t>
  </si>
  <si>
    <t>Annet (møte NLF)</t>
  </si>
  <si>
    <t>Bankkostnader</t>
  </si>
  <si>
    <t>Gebyrer</t>
  </si>
  <si>
    <t>Vipps</t>
  </si>
  <si>
    <t>Sum utgifter</t>
  </si>
  <si>
    <t>Resultat</t>
  </si>
  <si>
    <t>Endring i forhold til</t>
  </si>
  <si>
    <t>Røde tall er økning i kostnader</t>
  </si>
  <si>
    <t>Røde tall er reduksjon av inntekt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</si>
</sst>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Calibri"/>
      <family val="2"/>
      <scheme val="minor"/>
    </font>
    <font>
      <b/>
      <sz val="11"/>
      <color rgb="FF0070C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</font>
    <font>
      <b/>
      <sz val="12"/>
      <color indexed="64"/>
      <name val="Verdana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16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7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/>
    <xf numFmtId="4" fontId="11" fillId="0" borderId="0" xfId="0" applyNumberFormat="1" applyFont="1"/>
    <xf numFmtId="4" fontId="12" fillId="2" borderId="0" xfId="0" applyNumberFormat="1" applyFont="1" applyFill="1"/>
    <xf numFmtId="4" fontId="4" fillId="0" borderId="0" xfId="0" applyNumberFormat="1" applyFont="1" applyAlignment="1">
      <alignment horizontal="right"/>
    </xf>
    <xf numFmtId="4" fontId="13" fillId="0" borderId="0" xfId="0" applyNumberFormat="1" applyFont="1"/>
    <xf numFmtId="0" fontId="13" fillId="0" borderId="0" xfId="0" applyFont="1"/>
    <xf numFmtId="0" fontId="14" fillId="0" borderId="0" xfId="0" applyFont="1"/>
    <xf numFmtId="0" fontId="8" fillId="0" borderId="0" xfId="0" applyFont="1"/>
    <xf numFmtId="4" fontId="15" fillId="0" borderId="0" xfId="0" applyNumberFormat="1" applyFont="1"/>
    <xf numFmtId="4" fontId="16" fillId="0" borderId="0" xfId="0" applyNumberFormat="1" applyFont="1" applyAlignment="1">
      <alignment horizontal="left"/>
    </xf>
    <xf numFmtId="0" fontId="1" fillId="0" borderId="0" xfId="0" applyFont="1"/>
    <xf numFmtId="4" fontId="17" fillId="0" borderId="0" xfId="0" applyNumberFormat="1" applyFont="1"/>
    <xf numFmtId="0" fontId="17" fillId="0" borderId="0" xfId="0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3" borderId="0" xfId="0" applyFill="1"/>
    <xf numFmtId="0" fontId="4" fillId="3" borderId="0" xfId="0" applyFont="1" applyFill="1"/>
    <xf numFmtId="164" fontId="0" fillId="3" borderId="0" xfId="0" applyNumberFormat="1" applyFill="1"/>
    <xf numFmtId="4" fontId="4" fillId="3" borderId="0" xfId="0" applyNumberFormat="1" applyFont="1" applyFill="1"/>
    <xf numFmtId="4" fontId="0" fillId="3" borderId="0" xfId="0" applyNumberFormat="1" applyFill="1"/>
    <xf numFmtId="4" fontId="9" fillId="3" borderId="0" xfId="0" applyNumberFormat="1" applyFont="1" applyFill="1"/>
    <xf numFmtId="0" fontId="9" fillId="3" borderId="0" xfId="0" applyFont="1" applyFill="1"/>
    <xf numFmtId="4" fontId="11" fillId="3" borderId="0" xfId="0" applyNumberFormat="1" applyFont="1" applyFill="1"/>
    <xf numFmtId="0" fontId="11" fillId="3" borderId="0" xfId="0" applyFont="1" applyFill="1"/>
    <xf numFmtId="4" fontId="13" fillId="3" borderId="0" xfId="0" applyNumberFormat="1" applyFont="1" applyFill="1"/>
    <xf numFmtId="4" fontId="17" fillId="3" borderId="0" xfId="0" applyNumberFormat="1" applyFont="1" applyFill="1"/>
    <xf numFmtId="4" fontId="19" fillId="0" borderId="0" xfId="0" applyNumberFormat="1" applyFont="1"/>
    <xf numFmtId="0" fontId="19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pen/Documents/Vingtor/2018/Regnskap/Kvartalsregnskap%204%20-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Flyplass"/>
      <sheetName val="Medlemspleie"/>
      <sheetName val="Stevner"/>
      <sheetName val="Klubbadministrasjon"/>
      <sheetName val="Bankkostnader"/>
      <sheetName val="Samlesummer"/>
      <sheetName val="Budsjett mot regnskap"/>
      <sheetName val="Budsjett 2018"/>
      <sheetName val="Kommentarer"/>
      <sheetName val="Stevneoppgjø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6E83-F669-406B-A250-5108DE8B083A}">
  <dimension ref="A2:N61"/>
  <sheetViews>
    <sheetView tabSelected="1" workbookViewId="0">
      <selection activeCell="K14" sqref="K14"/>
    </sheetView>
  </sheetViews>
  <sheetFormatPr baseColWidth="10" defaultRowHeight="15" x14ac:dyDescent="0.25"/>
  <cols>
    <col min="2" max="2" width="27.140625" customWidth="1"/>
    <col min="9" max="9" width="12.5703125" customWidth="1"/>
    <col min="10" max="10" width="14" customWidth="1"/>
  </cols>
  <sheetData>
    <row r="2" spans="1:14" ht="18.75" x14ac:dyDescent="0.3">
      <c r="A2" s="1"/>
      <c r="B2" s="1"/>
      <c r="C2" s="49" t="s">
        <v>0</v>
      </c>
      <c r="D2" s="49"/>
      <c r="E2" s="2"/>
      <c r="F2" s="50" t="s">
        <v>1</v>
      </c>
      <c r="G2" s="50"/>
      <c r="H2" s="32"/>
      <c r="I2" s="53" t="s">
        <v>0</v>
      </c>
      <c r="J2" s="53"/>
      <c r="K2" s="31"/>
      <c r="L2" s="48" t="s">
        <v>39</v>
      </c>
      <c r="M2" s="48"/>
    </row>
    <row r="3" spans="1:14" ht="18.75" x14ac:dyDescent="0.3">
      <c r="A3" s="1"/>
      <c r="B3" s="1"/>
      <c r="C3" s="51">
        <v>2019</v>
      </c>
      <c r="D3" s="51"/>
      <c r="E3" s="2"/>
      <c r="F3" s="52">
        <v>2019</v>
      </c>
      <c r="G3" s="52"/>
      <c r="H3" s="33"/>
      <c r="I3" s="54">
        <v>2020</v>
      </c>
      <c r="J3" s="54"/>
      <c r="K3" s="34"/>
      <c r="L3" s="48">
        <v>2019</v>
      </c>
      <c r="M3" s="48"/>
    </row>
    <row r="4" spans="1:14" ht="18.75" x14ac:dyDescent="0.3">
      <c r="C4" s="4" t="s">
        <v>2</v>
      </c>
      <c r="D4" t="s">
        <v>3</v>
      </c>
      <c r="E4" s="5"/>
      <c r="F4" s="4" t="s">
        <v>2</v>
      </c>
      <c r="G4" t="s">
        <v>3</v>
      </c>
      <c r="I4" s="35"/>
      <c r="J4" s="36"/>
      <c r="K4" s="6"/>
      <c r="L4" s="3"/>
      <c r="M4" s="6"/>
    </row>
    <row r="5" spans="1:14" ht="15.75" x14ac:dyDescent="0.25">
      <c r="A5" s="7" t="s">
        <v>4</v>
      </c>
      <c r="C5" s="5"/>
      <c r="D5" s="5"/>
      <c r="E5" s="5"/>
      <c r="F5" s="5"/>
      <c r="G5" s="5"/>
      <c r="H5" s="5"/>
      <c r="I5" s="37" t="s">
        <v>2</v>
      </c>
      <c r="J5" s="35" t="s">
        <v>3</v>
      </c>
      <c r="K5" s="6"/>
      <c r="L5" s="6"/>
      <c r="M5" s="6"/>
      <c r="N5" s="8"/>
    </row>
    <row r="6" spans="1:14" x14ac:dyDescent="0.25">
      <c r="B6" t="s">
        <v>5</v>
      </c>
      <c r="C6" s="5">
        <v>37000</v>
      </c>
      <c r="D6" s="5"/>
      <c r="E6" s="5"/>
      <c r="F6" s="5">
        <v>37260</v>
      </c>
      <c r="G6" s="5"/>
      <c r="H6" s="5"/>
      <c r="I6" s="38">
        <v>37000</v>
      </c>
      <c r="J6" s="36"/>
      <c r="K6" s="6"/>
      <c r="L6" s="9">
        <v>0</v>
      </c>
      <c r="M6" s="14" t="s">
        <v>41</v>
      </c>
    </row>
    <row r="7" spans="1:14" x14ac:dyDescent="0.25">
      <c r="B7" t="s">
        <v>6</v>
      </c>
      <c r="C7" s="5">
        <v>7500</v>
      </c>
      <c r="D7" s="2"/>
      <c r="E7" s="2"/>
      <c r="F7" s="5">
        <v>9504</v>
      </c>
      <c r="G7" s="2"/>
      <c r="H7" s="2"/>
      <c r="I7" s="39">
        <v>3000</v>
      </c>
      <c r="J7" s="35"/>
      <c r="L7" s="9">
        <v>-4500</v>
      </c>
    </row>
    <row r="8" spans="1:14" x14ac:dyDescent="0.25">
      <c r="B8" t="s">
        <v>7</v>
      </c>
      <c r="C8" s="5">
        <v>11500</v>
      </c>
      <c r="D8" s="5"/>
      <c r="E8" s="5"/>
      <c r="F8" s="5">
        <v>10894.1</v>
      </c>
      <c r="G8" s="5"/>
      <c r="H8" s="5"/>
      <c r="I8" s="38">
        <v>10000</v>
      </c>
      <c r="J8" s="36"/>
      <c r="K8" s="6"/>
      <c r="L8" s="9">
        <v>-1500</v>
      </c>
    </row>
    <row r="9" spans="1:14" x14ac:dyDescent="0.25">
      <c r="B9" t="s">
        <v>8</v>
      </c>
      <c r="C9" s="2">
        <v>0</v>
      </c>
      <c r="D9" s="2"/>
      <c r="E9" s="2"/>
      <c r="F9" s="2">
        <v>6336</v>
      </c>
      <c r="G9" s="2"/>
      <c r="H9" s="2"/>
      <c r="I9" s="39">
        <v>3000</v>
      </c>
      <c r="J9" s="35"/>
      <c r="L9" s="10">
        <v>3000</v>
      </c>
      <c r="N9" s="6"/>
    </row>
    <row r="10" spans="1:14" ht="15.75" x14ac:dyDescent="0.25">
      <c r="A10" s="7" t="s">
        <v>9</v>
      </c>
      <c r="B10" s="7"/>
      <c r="C10" s="11"/>
      <c r="D10" s="11"/>
      <c r="E10" s="11"/>
      <c r="F10" s="11"/>
      <c r="G10" s="11"/>
      <c r="H10" s="11"/>
      <c r="I10" s="40"/>
      <c r="J10" s="41"/>
      <c r="K10" s="12"/>
      <c r="L10" s="13"/>
      <c r="M10" s="12"/>
    </row>
    <row r="11" spans="1:14" ht="15.75" x14ac:dyDescent="0.25">
      <c r="B11" t="s">
        <v>10</v>
      </c>
      <c r="C11" s="5">
        <v>2000</v>
      </c>
      <c r="D11" s="11"/>
      <c r="E11" s="11"/>
      <c r="F11" s="5">
        <v>1759.49</v>
      </c>
      <c r="G11" s="11"/>
      <c r="H11" s="11"/>
      <c r="I11" s="39">
        <v>1500</v>
      </c>
      <c r="J11" s="41"/>
      <c r="K11" s="12"/>
      <c r="L11" s="9">
        <v>-500</v>
      </c>
      <c r="M11" s="12"/>
    </row>
    <row r="12" spans="1:14" x14ac:dyDescent="0.25">
      <c r="C12" s="2"/>
      <c r="D12" s="2"/>
      <c r="E12" s="2"/>
      <c r="F12" s="2"/>
      <c r="G12" s="2"/>
      <c r="H12" s="2"/>
      <c r="I12" s="39"/>
      <c r="J12" s="35"/>
      <c r="L12" s="14"/>
    </row>
    <row r="13" spans="1:14" ht="15.75" x14ac:dyDescent="0.25">
      <c r="A13" s="7" t="s">
        <v>11</v>
      </c>
      <c r="B13" s="7"/>
      <c r="C13" s="2"/>
      <c r="D13" s="2"/>
      <c r="E13" s="2"/>
      <c r="F13" s="2"/>
      <c r="G13" s="2"/>
      <c r="H13" s="2"/>
      <c r="I13" s="39"/>
      <c r="J13" s="35"/>
      <c r="L13" s="14"/>
    </row>
    <row r="14" spans="1:14" x14ac:dyDescent="0.25">
      <c r="B14" t="s">
        <v>12</v>
      </c>
      <c r="C14" s="5">
        <v>20000</v>
      </c>
      <c r="D14" s="2"/>
      <c r="E14" s="2"/>
      <c r="F14" s="5">
        <v>22542.54</v>
      </c>
      <c r="G14" s="2"/>
      <c r="H14" s="2"/>
      <c r="I14" s="39">
        <v>10000</v>
      </c>
      <c r="J14" s="35"/>
      <c r="L14" s="9">
        <v>-10000</v>
      </c>
    </row>
    <row r="15" spans="1:14" x14ac:dyDescent="0.25">
      <c r="B15" s="6" t="s">
        <v>13</v>
      </c>
      <c r="C15" s="2">
        <v>0</v>
      </c>
      <c r="D15" s="2"/>
      <c r="E15" s="2"/>
      <c r="F15" s="2">
        <v>2530.04</v>
      </c>
      <c r="G15" s="2"/>
      <c r="H15" s="2"/>
      <c r="I15" s="39"/>
      <c r="J15" s="35"/>
      <c r="L15" s="5">
        <v>0</v>
      </c>
    </row>
    <row r="16" spans="1:14" ht="15.75" x14ac:dyDescent="0.25">
      <c r="A16" s="15" t="s">
        <v>14</v>
      </c>
      <c r="C16" s="2"/>
      <c r="D16" s="2"/>
      <c r="E16" s="2"/>
      <c r="F16" s="2"/>
      <c r="G16" s="2"/>
      <c r="H16" s="2"/>
      <c r="I16" s="39"/>
      <c r="J16" s="35"/>
      <c r="L16" s="9"/>
    </row>
    <row r="17" spans="1:14" ht="15.75" x14ac:dyDescent="0.25">
      <c r="A17" s="15"/>
      <c r="B17" s="6" t="s">
        <v>15</v>
      </c>
      <c r="C17" s="2">
        <v>25</v>
      </c>
      <c r="D17" s="2"/>
      <c r="E17" s="2"/>
      <c r="F17" s="2">
        <v>33.35</v>
      </c>
      <c r="G17" s="2"/>
      <c r="H17" s="2"/>
      <c r="I17" s="39">
        <v>30</v>
      </c>
      <c r="J17" s="35"/>
      <c r="L17" s="5">
        <v>5</v>
      </c>
    </row>
    <row r="18" spans="1:14" x14ac:dyDescent="0.25">
      <c r="C18" s="2"/>
      <c r="D18" s="2"/>
      <c r="E18" s="2"/>
      <c r="F18" s="2"/>
      <c r="G18" s="2"/>
      <c r="H18" s="2"/>
      <c r="I18" s="39"/>
      <c r="J18" s="35"/>
      <c r="L18" s="14"/>
    </row>
    <row r="19" spans="1:14" ht="15.75" x14ac:dyDescent="0.25">
      <c r="A19" s="7" t="s">
        <v>16</v>
      </c>
      <c r="B19" s="7"/>
      <c r="C19" s="16">
        <f>SUM(C6:C17)</f>
        <v>78025</v>
      </c>
      <c r="D19" s="16"/>
      <c r="E19" s="2"/>
      <c r="F19" s="16">
        <v>90859.520000000004</v>
      </c>
      <c r="G19" s="16"/>
      <c r="H19" s="16"/>
      <c r="I19" s="42">
        <f>SUM(I6:I17)</f>
        <v>64530</v>
      </c>
      <c r="J19" s="43"/>
      <c r="K19" s="15"/>
      <c r="L19" s="16">
        <f>SUM(L6:L17)</f>
        <v>-13495</v>
      </c>
    </row>
    <row r="20" spans="1:14" x14ac:dyDescent="0.25">
      <c r="C20" s="2"/>
      <c r="D20" s="2"/>
      <c r="E20" s="2"/>
      <c r="F20" s="2"/>
      <c r="G20" s="2"/>
      <c r="H20" s="2"/>
      <c r="I20" s="39"/>
      <c r="J20" s="35"/>
    </row>
    <row r="21" spans="1:14" x14ac:dyDescent="0.25">
      <c r="C21" s="17"/>
      <c r="D21" s="17"/>
      <c r="E21" s="2"/>
      <c r="F21" s="2"/>
      <c r="G21" s="2"/>
      <c r="H21" s="2"/>
      <c r="I21" s="39"/>
      <c r="J21" s="35"/>
    </row>
    <row r="22" spans="1:14" ht="15.75" x14ac:dyDescent="0.25">
      <c r="A22" s="7" t="s">
        <v>17</v>
      </c>
      <c r="B22" s="7"/>
      <c r="C22" s="2"/>
      <c r="D22" s="2"/>
      <c r="E22" s="2"/>
      <c r="F22" s="2"/>
      <c r="G22" s="2"/>
      <c r="H22" s="2"/>
      <c r="I22" s="39"/>
      <c r="J22" s="35"/>
    </row>
    <row r="23" spans="1:14" x14ac:dyDescent="0.25">
      <c r="B23" t="s">
        <v>18</v>
      </c>
      <c r="C23" s="2"/>
      <c r="D23" s="2">
        <v>18500</v>
      </c>
      <c r="E23" s="2"/>
      <c r="F23" s="2"/>
      <c r="G23" s="2">
        <v>18500</v>
      </c>
      <c r="H23" s="2"/>
      <c r="I23" s="35"/>
      <c r="J23" s="39">
        <v>19400</v>
      </c>
      <c r="L23" s="46">
        <v>900</v>
      </c>
      <c r="M23" s="47" t="s">
        <v>40</v>
      </c>
      <c r="N23" s="8"/>
    </row>
    <row r="24" spans="1:14" x14ac:dyDescent="0.25">
      <c r="B24" t="s">
        <v>19</v>
      </c>
      <c r="C24" s="2"/>
      <c r="D24" s="2">
        <v>9000</v>
      </c>
      <c r="E24" s="2"/>
      <c r="F24" s="2"/>
      <c r="G24" s="2">
        <v>2537.39</v>
      </c>
      <c r="H24" s="2"/>
      <c r="I24" s="35"/>
      <c r="J24" s="39">
        <v>8000</v>
      </c>
      <c r="L24" s="10">
        <v>-1000</v>
      </c>
    </row>
    <row r="25" spans="1:14" x14ac:dyDescent="0.25">
      <c r="B25" t="s">
        <v>20</v>
      </c>
      <c r="C25" s="2"/>
      <c r="D25" s="2">
        <v>8000</v>
      </c>
      <c r="E25" s="2"/>
      <c r="F25" s="2"/>
      <c r="G25" s="2">
        <v>7172.64</v>
      </c>
      <c r="H25" s="2"/>
      <c r="I25" s="35"/>
      <c r="J25" s="39">
        <v>5000</v>
      </c>
      <c r="L25" s="10">
        <v>-3000</v>
      </c>
    </row>
    <row r="26" spans="1:14" x14ac:dyDescent="0.25">
      <c r="B26" t="s">
        <v>21</v>
      </c>
      <c r="C26" s="2"/>
      <c r="D26" s="2">
        <v>2000</v>
      </c>
      <c r="E26" s="2"/>
      <c r="F26" s="2"/>
      <c r="G26" s="2">
        <v>2000</v>
      </c>
      <c r="H26" s="2"/>
      <c r="I26" s="35"/>
      <c r="J26" s="39">
        <v>2000</v>
      </c>
      <c r="L26" s="10">
        <f t="shared" ref="L26:L29" si="0">D26-G26</f>
        <v>0</v>
      </c>
    </row>
    <row r="27" spans="1:14" x14ac:dyDescent="0.25">
      <c r="B27" t="s">
        <v>8</v>
      </c>
      <c r="C27" s="2"/>
      <c r="D27" s="2">
        <v>9000</v>
      </c>
      <c r="E27" s="2"/>
      <c r="F27" s="2"/>
      <c r="G27" s="2">
        <v>7163.6</v>
      </c>
      <c r="H27" s="2"/>
      <c r="I27" s="35"/>
      <c r="J27" s="39">
        <v>15000</v>
      </c>
      <c r="L27" s="9">
        <v>6000</v>
      </c>
    </row>
    <row r="28" spans="1:14" x14ac:dyDescent="0.25">
      <c r="B28" t="s">
        <v>22</v>
      </c>
      <c r="C28" s="2"/>
      <c r="D28" s="2">
        <v>1000</v>
      </c>
      <c r="E28" s="2"/>
      <c r="F28" s="2"/>
      <c r="G28" s="2">
        <v>599.5</v>
      </c>
      <c r="H28" s="2"/>
      <c r="I28" s="35"/>
      <c r="J28" s="39">
        <v>1000</v>
      </c>
      <c r="L28" s="10">
        <v>0</v>
      </c>
    </row>
    <row r="29" spans="1:14" x14ac:dyDescent="0.25">
      <c r="B29" s="6" t="s">
        <v>23</v>
      </c>
      <c r="C29" s="2"/>
      <c r="D29" s="2">
        <v>1000</v>
      </c>
      <c r="E29" s="2"/>
      <c r="F29" s="2"/>
      <c r="G29" s="5">
        <v>1000</v>
      </c>
      <c r="H29" s="5"/>
      <c r="I29" s="35"/>
      <c r="J29" s="38">
        <v>1000</v>
      </c>
      <c r="L29" s="18">
        <f t="shared" si="0"/>
        <v>0</v>
      </c>
    </row>
    <row r="30" spans="1:14" ht="15.75" x14ac:dyDescent="0.25">
      <c r="A30" s="7" t="s">
        <v>9</v>
      </c>
      <c r="B30" s="7"/>
      <c r="C30" s="2"/>
      <c r="D30" s="2"/>
      <c r="E30" s="2"/>
      <c r="F30" s="2"/>
      <c r="G30" s="2"/>
      <c r="H30" s="2"/>
      <c r="I30" s="35"/>
      <c r="J30" s="39"/>
    </row>
    <row r="31" spans="1:14" x14ac:dyDescent="0.25">
      <c r="B31" s="6" t="s">
        <v>18</v>
      </c>
      <c r="C31" s="2"/>
      <c r="D31" s="2">
        <v>4200</v>
      </c>
      <c r="E31" s="2"/>
      <c r="F31" s="2"/>
      <c r="G31" s="2">
        <v>2800</v>
      </c>
      <c r="H31" s="2"/>
      <c r="I31" s="35"/>
      <c r="J31" s="39">
        <v>4200</v>
      </c>
      <c r="L31" s="2">
        <v>0</v>
      </c>
    </row>
    <row r="32" spans="1:14" ht="15.75" x14ac:dyDescent="0.25">
      <c r="B32" s="5" t="s">
        <v>24</v>
      </c>
      <c r="C32" s="2"/>
      <c r="D32" s="2">
        <v>2000</v>
      </c>
      <c r="E32" s="19"/>
      <c r="F32" s="19"/>
      <c r="G32" s="2">
        <v>1556.99</v>
      </c>
      <c r="H32" s="2"/>
      <c r="I32" s="35"/>
      <c r="J32" s="39">
        <v>2000</v>
      </c>
      <c r="K32" s="20"/>
      <c r="L32" s="10">
        <v>0</v>
      </c>
      <c r="M32" s="20"/>
      <c r="N32" s="20"/>
    </row>
    <row r="33" spans="1:14" ht="15.75" x14ac:dyDescent="0.25">
      <c r="B33" s="6" t="s">
        <v>25</v>
      </c>
      <c r="C33" s="19"/>
      <c r="D33" s="2">
        <v>2000</v>
      </c>
      <c r="E33" s="19"/>
      <c r="F33" s="19"/>
      <c r="G33" s="2">
        <v>514</v>
      </c>
      <c r="H33" s="2"/>
      <c r="I33" s="35"/>
      <c r="J33" s="39">
        <v>2000</v>
      </c>
      <c r="K33" s="20"/>
      <c r="L33" s="10">
        <v>0</v>
      </c>
      <c r="M33" s="20"/>
      <c r="N33" s="20"/>
    </row>
    <row r="34" spans="1:14" ht="15.75" x14ac:dyDescent="0.25">
      <c r="B34" s="6" t="s">
        <v>10</v>
      </c>
      <c r="C34" s="19"/>
      <c r="D34" s="2">
        <f>[1]Medlemspleie!F28</f>
        <v>0</v>
      </c>
      <c r="E34" s="19"/>
      <c r="F34" s="19"/>
      <c r="G34" s="2">
        <v>0</v>
      </c>
      <c r="H34" s="2"/>
      <c r="I34" s="35"/>
      <c r="J34" s="39"/>
      <c r="K34" s="20"/>
      <c r="L34" s="10">
        <f>D34-G34</f>
        <v>0</v>
      </c>
      <c r="M34" s="20"/>
      <c r="N34" s="20"/>
    </row>
    <row r="35" spans="1:14" ht="15.75" x14ac:dyDescent="0.25">
      <c r="B35" s="6" t="s">
        <v>8</v>
      </c>
      <c r="C35" s="19"/>
      <c r="D35" s="2">
        <f>[1]Medlemspleie!H28</f>
        <v>0</v>
      </c>
      <c r="E35" s="19"/>
      <c r="F35" s="19"/>
      <c r="G35" s="2">
        <v>940</v>
      </c>
      <c r="H35" s="2"/>
      <c r="I35" s="35"/>
      <c r="J35" s="39">
        <v>1000</v>
      </c>
      <c r="K35" s="20"/>
      <c r="L35" s="9">
        <v>1000</v>
      </c>
      <c r="M35" s="20"/>
      <c r="N35" s="21"/>
    </row>
    <row r="36" spans="1:14" ht="15.75" x14ac:dyDescent="0.25">
      <c r="C36" s="19"/>
      <c r="D36" s="19"/>
      <c r="E36" s="19"/>
      <c r="F36" s="19"/>
      <c r="G36" s="19"/>
      <c r="H36" s="19"/>
      <c r="I36" s="35"/>
      <c r="J36" s="44"/>
      <c r="K36" s="20"/>
      <c r="L36" s="20"/>
      <c r="M36" s="20"/>
      <c r="N36" s="20"/>
    </row>
    <row r="37" spans="1:14" ht="15.75" x14ac:dyDescent="0.25">
      <c r="A37" s="7" t="s">
        <v>11</v>
      </c>
      <c r="B37" s="7"/>
      <c r="C37" s="19"/>
      <c r="D37" s="2"/>
      <c r="E37" s="2"/>
      <c r="F37" s="2"/>
      <c r="G37" s="2"/>
      <c r="H37" s="2"/>
      <c r="I37" s="35"/>
      <c r="J37" s="39"/>
    </row>
    <row r="38" spans="1:14" ht="15.75" x14ac:dyDescent="0.25">
      <c r="A38" s="7"/>
      <c r="B38" s="22" t="s">
        <v>18</v>
      </c>
      <c r="C38" s="2"/>
      <c r="D38" s="5">
        <v>0</v>
      </c>
      <c r="E38" s="5"/>
      <c r="F38" s="5"/>
      <c r="G38" s="5">
        <v>0</v>
      </c>
      <c r="H38" s="5"/>
      <c r="I38" s="35"/>
      <c r="J38" s="38"/>
      <c r="K38" s="6"/>
      <c r="L38" s="2">
        <f>D38-G38</f>
        <v>0</v>
      </c>
    </row>
    <row r="39" spans="1:14" x14ac:dyDescent="0.25">
      <c r="B39" s="6" t="s">
        <v>26</v>
      </c>
      <c r="C39" s="5"/>
      <c r="D39" s="5">
        <v>3500</v>
      </c>
      <c r="E39" s="2"/>
      <c r="F39" s="2"/>
      <c r="G39" s="5">
        <v>2411.0699999999997</v>
      </c>
      <c r="H39" s="5"/>
      <c r="I39" s="35"/>
      <c r="J39" s="38">
        <v>2000</v>
      </c>
      <c r="L39" s="10">
        <v>-1500</v>
      </c>
    </row>
    <row r="40" spans="1:14" x14ac:dyDescent="0.25">
      <c r="B40" s="6" t="s">
        <v>27</v>
      </c>
      <c r="C40" s="2"/>
      <c r="D40" s="5">
        <v>4000</v>
      </c>
      <c r="E40" s="2"/>
      <c r="F40" s="2"/>
      <c r="G40" s="5">
        <v>3654</v>
      </c>
      <c r="H40" s="5"/>
      <c r="I40" s="35"/>
      <c r="J40" s="38">
        <v>2000</v>
      </c>
      <c r="L40" s="10">
        <v>-2000</v>
      </c>
    </row>
    <row r="41" spans="1:14" x14ac:dyDescent="0.25">
      <c r="B41" s="6" t="s">
        <v>28</v>
      </c>
      <c r="C41" s="2"/>
      <c r="D41" s="5">
        <v>2000</v>
      </c>
      <c r="E41" s="2"/>
      <c r="F41" s="2"/>
      <c r="G41" s="5">
        <v>0</v>
      </c>
      <c r="H41" s="5"/>
      <c r="I41" s="35"/>
      <c r="J41" s="38">
        <v>1000</v>
      </c>
      <c r="L41" s="2">
        <v>-1000</v>
      </c>
    </row>
    <row r="42" spans="1:14" x14ac:dyDescent="0.25">
      <c r="B42" s="6" t="s">
        <v>8</v>
      </c>
      <c r="C42" s="2"/>
      <c r="D42" s="5">
        <v>1000</v>
      </c>
      <c r="E42" s="2"/>
      <c r="F42" s="2"/>
      <c r="G42" s="5">
        <v>890.8</v>
      </c>
      <c r="H42" s="5"/>
      <c r="I42" s="35"/>
      <c r="J42" s="38">
        <v>1000</v>
      </c>
      <c r="L42" s="10">
        <v>0</v>
      </c>
    </row>
    <row r="43" spans="1:14" x14ac:dyDescent="0.25">
      <c r="C43" s="2"/>
      <c r="D43" s="2"/>
      <c r="E43" s="2"/>
      <c r="F43" s="2"/>
      <c r="G43" s="2"/>
      <c r="H43" s="2"/>
      <c r="I43" s="35"/>
      <c r="J43" s="39"/>
    </row>
    <row r="44" spans="1:14" x14ac:dyDescent="0.25">
      <c r="C44" s="2"/>
      <c r="D44" s="2"/>
      <c r="E44" s="2"/>
      <c r="F44" s="2"/>
      <c r="G44" s="2"/>
      <c r="H44" s="2"/>
      <c r="I44" s="35"/>
      <c r="J44" s="39"/>
    </row>
    <row r="45" spans="1:14" x14ac:dyDescent="0.25">
      <c r="C45" s="2"/>
      <c r="D45" s="2"/>
      <c r="E45" s="2"/>
      <c r="F45" s="2"/>
      <c r="G45" s="2"/>
      <c r="H45" s="2"/>
      <c r="I45" s="35"/>
      <c r="J45" s="39"/>
    </row>
    <row r="46" spans="1:14" ht="15.75" x14ac:dyDescent="0.25">
      <c r="A46" s="7" t="s">
        <v>4</v>
      </c>
      <c r="B46" s="7"/>
      <c r="C46" s="2"/>
      <c r="D46" s="2"/>
      <c r="E46" s="2"/>
      <c r="F46" s="2"/>
      <c r="G46" s="2"/>
      <c r="H46" s="2"/>
      <c r="I46" s="35"/>
      <c r="J46" s="39"/>
    </row>
    <row r="47" spans="1:14" ht="15.75" x14ac:dyDescent="0.25">
      <c r="B47" s="6" t="s">
        <v>29</v>
      </c>
      <c r="C47" s="2"/>
      <c r="D47" s="2">
        <v>2000</v>
      </c>
      <c r="E47" s="23"/>
      <c r="F47" s="2"/>
      <c r="G47" s="2">
        <v>871.25</v>
      </c>
      <c r="H47" s="2"/>
      <c r="I47" s="35"/>
      <c r="J47" s="39">
        <v>1000</v>
      </c>
      <c r="L47" s="2">
        <v>-1000</v>
      </c>
    </row>
    <row r="48" spans="1:14" ht="15.75" x14ac:dyDescent="0.25">
      <c r="B48" s="6" t="s">
        <v>30</v>
      </c>
      <c r="C48" s="2"/>
      <c r="D48" s="2">
        <v>2200</v>
      </c>
      <c r="E48" s="23"/>
      <c r="F48" s="2"/>
      <c r="G48" s="2">
        <v>2256</v>
      </c>
      <c r="H48" s="2"/>
      <c r="I48" s="35"/>
      <c r="J48" s="39">
        <v>2400</v>
      </c>
      <c r="L48" s="9">
        <v>200</v>
      </c>
    </row>
    <row r="49" spans="1:14" ht="15.75" x14ac:dyDescent="0.25">
      <c r="B49" t="s">
        <v>31</v>
      </c>
      <c r="C49" s="2"/>
      <c r="D49" s="2">
        <v>1900</v>
      </c>
      <c r="E49" s="23"/>
      <c r="F49" s="2"/>
      <c r="G49" s="2">
        <v>1160</v>
      </c>
      <c r="H49" s="2"/>
      <c r="I49" s="35"/>
      <c r="J49" s="39">
        <v>1400</v>
      </c>
      <c r="L49" s="2">
        <v>-500</v>
      </c>
    </row>
    <row r="50" spans="1:14" ht="15.75" x14ac:dyDescent="0.25">
      <c r="B50" s="6" t="s">
        <v>32</v>
      </c>
      <c r="C50" s="2"/>
      <c r="D50" s="2">
        <f>[1]Klubbadministrasjon!F33</f>
        <v>0</v>
      </c>
      <c r="E50" s="23"/>
      <c r="F50" s="2"/>
      <c r="G50" s="2">
        <v>0</v>
      </c>
      <c r="H50" s="2"/>
      <c r="I50" s="35"/>
      <c r="J50" s="39"/>
      <c r="L50" s="2">
        <f>D50-G50</f>
        <v>0</v>
      </c>
    </row>
    <row r="51" spans="1:14" ht="15.75" x14ac:dyDescent="0.25">
      <c r="B51" s="6" t="s">
        <v>33</v>
      </c>
      <c r="C51" s="2"/>
      <c r="D51" s="2">
        <v>4000</v>
      </c>
      <c r="E51" s="24"/>
      <c r="F51" s="2"/>
      <c r="G51" s="2">
        <v>5887</v>
      </c>
      <c r="H51" s="2"/>
      <c r="I51" s="35"/>
      <c r="J51" s="39">
        <v>2000</v>
      </c>
      <c r="L51" s="5">
        <v>-2000</v>
      </c>
    </row>
    <row r="52" spans="1:14" ht="15.75" x14ac:dyDescent="0.25">
      <c r="C52" s="2"/>
      <c r="D52" s="2"/>
      <c r="E52" s="23"/>
      <c r="F52" s="2"/>
      <c r="G52" s="2"/>
      <c r="H52" s="2"/>
      <c r="I52" s="35"/>
      <c r="J52" s="39"/>
    </row>
    <row r="53" spans="1:14" ht="15.75" x14ac:dyDescent="0.25">
      <c r="A53" s="7" t="s">
        <v>34</v>
      </c>
      <c r="B53" s="7"/>
      <c r="C53" s="2"/>
      <c r="D53" s="2"/>
      <c r="E53" s="2"/>
      <c r="F53" s="2"/>
      <c r="G53" s="2"/>
      <c r="H53" s="2"/>
      <c r="I53" s="35"/>
      <c r="J53" s="39"/>
    </row>
    <row r="54" spans="1:14" x14ac:dyDescent="0.25">
      <c r="B54" t="s">
        <v>35</v>
      </c>
      <c r="C54" s="2"/>
      <c r="D54" s="2">
        <v>400</v>
      </c>
      <c r="E54" s="2"/>
      <c r="F54" s="2"/>
      <c r="G54" s="2">
        <v>295</v>
      </c>
      <c r="H54" s="2"/>
      <c r="I54" s="35"/>
      <c r="J54" s="39">
        <v>350</v>
      </c>
      <c r="L54" s="10">
        <v>-50</v>
      </c>
    </row>
    <row r="55" spans="1:14" x14ac:dyDescent="0.25">
      <c r="B55" s="6" t="s">
        <v>36</v>
      </c>
      <c r="C55" s="2"/>
      <c r="D55" s="2">
        <f>[1]Bankkostnader!D28</f>
        <v>0</v>
      </c>
      <c r="E55" s="2"/>
      <c r="F55" s="2"/>
      <c r="G55" s="2">
        <v>0</v>
      </c>
      <c r="H55" s="2"/>
      <c r="I55" s="35"/>
      <c r="J55" s="39"/>
      <c r="L55" s="10">
        <f>D55-G55</f>
        <v>0</v>
      </c>
    </row>
    <row r="56" spans="1:14" x14ac:dyDescent="0.25">
      <c r="A56" s="25"/>
      <c r="C56" s="2"/>
      <c r="D56" s="2"/>
      <c r="E56" s="2"/>
      <c r="F56" s="2"/>
      <c r="G56" s="2"/>
      <c r="H56" s="2"/>
      <c r="I56" s="35"/>
      <c r="J56" s="39"/>
    </row>
    <row r="57" spans="1:14" ht="15.75" x14ac:dyDescent="0.25">
      <c r="A57" s="7" t="s">
        <v>37</v>
      </c>
      <c r="B57" s="7"/>
      <c r="C57" s="26"/>
      <c r="D57" s="26">
        <f>SUM(D23:D55)</f>
        <v>77700</v>
      </c>
      <c r="E57" s="26"/>
      <c r="F57" s="26"/>
      <c r="G57" s="26">
        <f>SUM(G23:G55)</f>
        <v>62209.24</v>
      </c>
      <c r="H57" s="26"/>
      <c r="I57" s="35"/>
      <c r="J57" s="45">
        <f>SUM(J23:J55)</f>
        <v>73750</v>
      </c>
      <c r="K57" s="27"/>
      <c r="L57" s="28">
        <f>SUM(L23:L55)</f>
        <v>-3950</v>
      </c>
      <c r="M57" s="27"/>
      <c r="N57" s="27"/>
    </row>
    <row r="58" spans="1:14" x14ac:dyDescent="0.25">
      <c r="A58" s="29"/>
      <c r="B58" s="2"/>
      <c r="C58" s="2"/>
      <c r="D58" s="2"/>
      <c r="E58" s="2"/>
      <c r="F58" s="2"/>
      <c r="G58" s="2"/>
      <c r="H58" s="2"/>
      <c r="I58" s="35"/>
      <c r="J58" s="39"/>
    </row>
    <row r="59" spans="1:14" x14ac:dyDescent="0.25">
      <c r="A59" s="29"/>
      <c r="B59" s="2"/>
      <c r="C59" s="2"/>
      <c r="D59" s="2"/>
      <c r="E59" s="2"/>
      <c r="F59" s="2"/>
      <c r="G59" s="2"/>
      <c r="H59" s="2"/>
      <c r="I59" s="35"/>
      <c r="J59" s="39"/>
    </row>
    <row r="60" spans="1:14" ht="15.75" x14ac:dyDescent="0.25">
      <c r="A60" s="30" t="s">
        <v>38</v>
      </c>
      <c r="B60" s="19"/>
      <c r="C60" s="26"/>
      <c r="D60" s="19">
        <f>C19-D57</f>
        <v>325</v>
      </c>
      <c r="E60" s="19"/>
      <c r="F60" s="19"/>
      <c r="G60" s="19">
        <f>F19-G57</f>
        <v>28650.280000000006</v>
      </c>
      <c r="H60" s="19"/>
      <c r="I60" s="35"/>
      <c r="J60" s="44">
        <f>I19-J57</f>
        <v>-9220</v>
      </c>
      <c r="K60" s="20"/>
      <c r="L60" s="20"/>
      <c r="M60" s="20"/>
      <c r="N60" s="20"/>
    </row>
    <row r="61" spans="1:14" ht="15.75" x14ac:dyDescent="0.25">
      <c r="A61" s="29"/>
      <c r="B61" s="2"/>
      <c r="C61" s="19"/>
      <c r="D61" s="19"/>
      <c r="E61" s="2"/>
      <c r="F61" s="2"/>
      <c r="G61" s="2"/>
      <c r="H61" s="2"/>
      <c r="I61" s="2"/>
    </row>
  </sheetData>
  <mergeCells count="8">
    <mergeCell ref="L2:M2"/>
    <mergeCell ref="L3:M3"/>
    <mergeCell ref="C2:D2"/>
    <mergeCell ref="F2:G2"/>
    <mergeCell ref="C3:D3"/>
    <mergeCell ref="F3:G3"/>
    <mergeCell ref="I2:J2"/>
    <mergeCell ref="I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Espen</cp:lastModifiedBy>
  <dcterms:created xsi:type="dcterms:W3CDTF">2019-12-05T10:35:14Z</dcterms:created>
  <dcterms:modified xsi:type="dcterms:W3CDTF">2020-01-05T13:48:40Z</dcterms:modified>
</cp:coreProperties>
</file>